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1099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<sst xmlns="http://schemas.openxmlformats.org/spreadsheetml/2006/main" count="122" uniqueCount="77">
  <si>
    <t xml:space="preserve">项目支出绩效自评表 </t>
  </si>
  <si>
    <t>项目名称:</t>
  </si>
  <si>
    <t>46010021Y000000011239-综合事务</t>
  </si>
  <si>
    <t>填报人:</t>
  </si>
  <si>
    <t>杨靖</t>
  </si>
  <si>
    <t>联系方式:</t>
  </si>
  <si>
    <t>68700595</t>
  </si>
  <si>
    <t>1252BBE54E495D18E06306FD1AAC42D1</t>
  </si>
  <si>
    <t>主管部门:</t>
  </si>
  <si>
    <t>702-海口市生态环境局</t>
  </si>
  <si>
    <t>实施单位:</t>
  </si>
  <si>
    <t>702004-海口市环境信息和宣教管理中心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</si>
  <si>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</si>
  <si>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</si>
  <si>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</si>
  <si>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</si>
  <si>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</si>
  <si>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</si>
  <si>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</si>
  <si>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</si>
  <si>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</si>
  <si>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</si>
  <si>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</si>
  <si>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</si>
  <si>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</si>
  <si>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</si>
  <si>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</si>
  <si>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</si>
  <si>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</si>
  <si>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</si>
  <si>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</si>
  <si>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  环保业务、文书、项目档案的整理工作；  档案信息化工作；  环保档案的查询、利用工作</t>
  </si>
  <si>
    <t>已完成环保业务、文书、项目档案的整理工作；  档案信息化工作；  环保档案的查询、利用工作。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</si>
  <si>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</si>
  <si>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</si>
  <si>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</si>
  <si>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</si>
  <si>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</si>
  <si>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</si>
  <si>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</si>
  <si>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</si>
  <si>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</si>
  <si>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</si>
  <si>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</si>
  <si>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 xml:space="preserve"> 档案目录录入</t>
  </si>
  <si>
    <t>≥</t>
  </si>
  <si>
    <t>1000</t>
  </si>
  <si>
    <t>件</t>
  </si>
  <si>
    <t>3118</t>
  </si>
  <si>
    <t>100.00%</t>
  </si>
  <si>
    <t>25.00</t>
  </si>
  <si>
    <t>25</t>
  </si>
  <si>
    <t/>
  </si>
  <si>
    <t>1</t>
  </si>
  <si>
    <t>档案查询、利用</t>
  </si>
  <si>
    <t>100</t>
  </si>
  <si>
    <t>卷</t>
  </si>
  <si>
    <t>851</t>
  </si>
  <si>
    <t>效益指标</t>
  </si>
  <si>
    <t>社会效益指标</t>
  </si>
  <si>
    <t xml:space="preserve"> 方便环保系统查询、利用</t>
  </si>
  <si>
    <t>定性</t>
  </si>
  <si>
    <t>优</t>
  </si>
  <si>
    <t>20.00</t>
  </si>
  <si>
    <t>20</t>
  </si>
  <si>
    <t>6</t>
  </si>
  <si>
    <t xml:space="preserve"> 为企业提供环保依据</t>
  </si>
  <si>
    <t>10.00</t>
  </si>
  <si>
    <t>10</t>
  </si>
  <si>
    <t>满意度指标</t>
  </si>
  <si>
    <t>服务对象满意度</t>
  </si>
  <si>
    <t>群众满意度</t>
  </si>
  <si>
    <t>85</t>
  </si>
  <si>
    <t>%</t>
  </si>
  <si>
    <t>合计</t>
  </si>
  <si>
    <t>100.00</t>
  </si>
  <si>
    <t>98.58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</si>
</sst>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" fillId="7" borderId="0" applyNumberFormat="0" applyBorder="0" applyAlignment="0" applyProtection="0"/>
    <xf numFmtId="0" fontId="6" fillId="0" borderId="5" applyNumberFormat="0" applyFill="0" applyAlignment="0" applyProtection="0"/>
    <xf numFmtId="0" fontId="1" fillId="8" borderId="0" applyNumberFormat="0" applyBorder="0" applyAlignment="0" applyProtection="0"/>
    <xf numFmtId="0" fontId="17" fillId="4" borderId="6" applyNumberFormat="0" applyAlignment="0" applyProtection="0"/>
    <xf numFmtId="0" fontId="13" fillId="4" borderId="1" applyNumberFormat="0" applyAlignment="0" applyProtection="0"/>
    <xf numFmtId="0" fontId="8" fillId="9" borderId="7" applyNumberFormat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21" fillId="10" borderId="0" applyNumberFormat="0" applyBorder="0" applyAlignment="0" applyProtection="0"/>
    <xf numFmtId="0" fontId="11" fillId="8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0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114000</v>
      </c>
      <c r="D6" s="22">
        <v>85200.1</v>
      </c>
      <c r="E6" s="22"/>
      <c r="F6" s="22">
        <f>F7+F8+F9</f>
        <v>73082.85</v>
      </c>
      <c r="G6" s="22"/>
      <c r="H6" s="22"/>
      <c r="I6" s="22"/>
      <c r="J6" s="38" t="s">
        <v>24</v>
      </c>
      <c r="K6" s="30">
        <f>IF(OR(D6=0,D6="0"),0,ROUND(((F7+F8+F9)/D6)*100,2))</f>
        <v>85.78</v>
      </c>
      <c r="L6" s="39">
        <f>ROUND((K6*O6/100),2)</f>
        <v>8.58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114000</v>
      </c>
      <c r="D7" s="22">
        <v>85200.1</v>
      </c>
      <c r="E7" s="22"/>
      <c r="F7" s="22">
        <v>73082.85</v>
      </c>
      <c r="G7" s="22"/>
      <c r="H7" s="22"/>
      <c r="I7" s="22"/>
      <c r="J7" s="30"/>
      <c r="K7" s="30">
        <f>IF(OR(D7=0,D7="0"),0,ROUND((F7/D7)*100,2))</f>
        <v>85.78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42</v>
      </c>
      <c r="B14" s="29" t="s">
        <v>43</v>
      </c>
      <c r="C14" s="29" t="s">
        <v>54</v>
      </c>
      <c r="D14" s="29"/>
      <c r="E14" s="29" t="s">
        <v>45</v>
      </c>
      <c r="F14" s="30" t="s">
        <v>55</v>
      </c>
      <c r="G14" s="29" t="s">
        <v>56</v>
      </c>
      <c r="H14" s="21" t="s">
        <v>57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53</v>
      </c>
      <c r="P14" s="43" t="s">
        <v>53</v>
      </c>
    </row>
    <row r="15" spans="1:16" ht="30.75" customHeight="1">
      <c r="A15" s="29" t="s">
        <v>58</v>
      </c>
      <c r="B15" s="29" t="s">
        <v>59</v>
      </c>
      <c r="C15" s="29" t="s">
        <v>60</v>
      </c>
      <c r="D15" s="29"/>
      <c r="E15" s="29" t="s">
        <v>61</v>
      </c>
      <c r="F15" s="30" t="s">
        <v>62</v>
      </c>
      <c r="G15" s="29" t="s">
        <v>52</v>
      </c>
      <c r="H15" s="21" t="s">
        <v>62</v>
      </c>
      <c r="I15" s="21" t="s">
        <v>53</v>
      </c>
      <c r="J15" s="30" t="s">
        <v>63</v>
      </c>
      <c r="K15" s="30" t="s">
        <v>64</v>
      </c>
      <c r="L15" s="42" t="s">
        <v>52</v>
      </c>
      <c r="M15" s="42"/>
      <c r="N15" s="42"/>
      <c r="O15" s="43" t="s">
        <v>53</v>
      </c>
      <c r="P15" s="43" t="s">
        <v>65</v>
      </c>
    </row>
    <row r="16" spans="1:16" ht="30.75" customHeight="1">
      <c r="A16" s="29" t="s">
        <v>58</v>
      </c>
      <c r="B16" s="29" t="s">
        <v>59</v>
      </c>
      <c r="C16" s="29" t="s">
        <v>66</v>
      </c>
      <c r="D16" s="29"/>
      <c r="E16" s="29" t="s">
        <v>61</v>
      </c>
      <c r="F16" s="30" t="s">
        <v>62</v>
      </c>
      <c r="G16" s="29" t="s">
        <v>52</v>
      </c>
      <c r="H16" s="21" t="s">
        <v>62</v>
      </c>
      <c r="I16" s="21" t="s">
        <v>53</v>
      </c>
      <c r="J16" s="30" t="s">
        <v>67</v>
      </c>
      <c r="K16" s="30" t="s">
        <v>68</v>
      </c>
      <c r="L16" s="42" t="s">
        <v>52</v>
      </c>
      <c r="M16" s="42"/>
      <c r="N16" s="42"/>
      <c r="O16" s="43" t="s">
        <v>53</v>
      </c>
      <c r="P16" s="43" t="s">
        <v>65</v>
      </c>
    </row>
    <row r="17" spans="1:16" ht="30.75" customHeight="1">
      <c r="A17" s="29" t="s">
        <v>69</v>
      </c>
      <c r="B17" s="29" t="s">
        <v>70</v>
      </c>
      <c r="C17" s="29" t="s">
        <v>71</v>
      </c>
      <c r="D17" s="29"/>
      <c r="E17" s="29" t="s">
        <v>45</v>
      </c>
      <c r="F17" s="30" t="s">
        <v>72</v>
      </c>
      <c r="G17" s="29" t="s">
        <v>73</v>
      </c>
      <c r="H17" s="21" t="s">
        <v>55</v>
      </c>
      <c r="I17" s="21" t="s">
        <v>49</v>
      </c>
      <c r="J17" s="30" t="s">
        <v>67</v>
      </c>
      <c r="K17" s="30" t="s">
        <v>68</v>
      </c>
      <c r="L17" s="42" t="s">
        <v>52</v>
      </c>
      <c r="M17" s="42"/>
      <c r="N17" s="42"/>
      <c r="O17" s="43" t="s">
        <v>53</v>
      </c>
      <c r="P17" s="43" t="s">
        <v>53</v>
      </c>
    </row>
    <row r="18" spans="1:16" ht="30.75" customHeight="1">
      <c r="A18" s="29" t="s">
        <v>74</v>
      </c>
      <c r="B18" s="29" t="s">
        <v>52</v>
      </c>
      <c r="C18" s="29" t="s">
        <v>52</v>
      </c>
      <c r="D18" s="29"/>
      <c r="E18" s="29" t="s">
        <v>52</v>
      </c>
      <c r="F18" s="30" t="s">
        <v>52</v>
      </c>
      <c r="G18" s="29" t="s">
        <v>52</v>
      </c>
      <c r="H18" s="21" t="s">
        <v>52</v>
      </c>
      <c r="I18" s="21" t="s">
        <v>52</v>
      </c>
      <c r="J18" s="30" t="s">
        <v>75</v>
      </c>
      <c r="K18" s="30" t="s">
        <v>76</v>
      </c>
      <c r="L18" s="42" t="s">
        <v>52</v>
      </c>
      <c r="M18" s="42"/>
      <c r="N18" s="42"/>
      <c r="O18" s="43" t="s">
        <v>52</v>
      </c>
      <c r="P18" s="43" t="s">
        <v>52</v>
      </c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2024-03-28T08:41:35Z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F2F4A7FFD8BB456DB753D185A96BAA77</vt:lpwstr>
  </property>
</Properties>
</file>