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<sst xmlns="http://schemas.openxmlformats.org/spreadsheetml/2006/main" count="122" uniqueCount="78">
  <si>
    <t xml:space="preserve">项目支出绩效自评表 </t>
  </si>
  <si>
    <t>项目名称:</t>
  </si>
  <si>
    <t>46010021T000000013299-湾长制工作经费</t>
  </si>
  <si>
    <t>填报人:</t>
  </si>
  <si>
    <t>董小芳</t>
  </si>
  <si>
    <t>联系方式:</t>
  </si>
  <si>
    <t>68721182</t>
  </si>
  <si>
    <t>1252BBE550165D18E06306FD1AAC42D1</t>
  </si>
  <si>
    <t>主管部门:</t>
  </si>
  <si>
    <t>702-海口市生态环境局</t>
  </si>
  <si>
    <t>实施单位:</t>
  </si>
  <si>
    <t>702005-海口市湾长制事务中心</t>
  </si>
  <si>
    <t>是否公开：</t>
  </si>
  <si>
    <t>是</t>
  </si>
  <si>
    <t>网址：</t>
  </si>
  <si>
    <t>http://www.haikou.gov.cn/xxgk/szfbjxxgk/cztz/bmxm/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</si>
  <si>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</si>
  <si>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</si>
  <si>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</si>
  <si>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</si>
  <si>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</si>
  <si>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</si>
  <si>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</si>
  <si>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</si>
  <si>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</si>
  <si>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</si>
  <si>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</si>
  <si>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</si>
  <si>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</si>
  <si>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</si>
  <si>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</si>
  <si>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　1.委托第三方开展湾长制综合业务管理平台安全测评，有效保障该平台信息系统安全稳定运行；2.开展宣传活动。深入群众发放宣传资料，倡导海湾管理保护的意义，及时举报各类违法行为，提高公众生态环保意识。3. 利用无人机开展巡湾工作，主要对水质、沿湾岸线的管理、海湾的污染防治和生态修复等方面进行巡查。4.提高公众生态环保意识、违法知识普及情况。</t>
  </si>
  <si>
    <t>1.已委托第三方开展湾长制综合业务管理平台安全测评；2. 利用无人机开展巡湾工作，主要对水质、沿湾岸线的管理、海湾的污染防治和生态修复等方面进行巡查。3.深入群众发放宣传资料，倡导海湾管理保护的意义。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</si>
  <si>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</si>
  <si>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</si>
  <si>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</si>
  <si>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</si>
  <si>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</si>
  <si>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</si>
  <si>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</si>
  <si>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</si>
  <si>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</si>
  <si>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</si>
  <si>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</si>
  <si>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开展宣传活动次数</t>
  </si>
  <si>
    <t>≥</t>
  </si>
  <si>
    <t>1</t>
  </si>
  <si>
    <t>次</t>
  </si>
  <si>
    <t>100.00%</t>
  </si>
  <si>
    <t>20.00</t>
  </si>
  <si>
    <t>20</t>
  </si>
  <si>
    <t/>
  </si>
  <si>
    <t>年巡查次数</t>
  </si>
  <si>
    <t>5</t>
  </si>
  <si>
    <t>8</t>
  </si>
  <si>
    <t>10.00</t>
  </si>
  <si>
    <t>10</t>
  </si>
  <si>
    <t>信息系统安全等级保护三级的信息系统安全测评完成率</t>
  </si>
  <si>
    <t>100</t>
  </si>
  <si>
    <t>%</t>
  </si>
  <si>
    <t>70</t>
  </si>
  <si>
    <t>70.00%</t>
  </si>
  <si>
    <t>14</t>
  </si>
  <si>
    <t>因部分系统尚未连接12345平台，导致等保工作停滞</t>
  </si>
  <si>
    <t>宣传资料发放份数</t>
  </si>
  <si>
    <t>份</t>
  </si>
  <si>
    <t>效益指标</t>
  </si>
  <si>
    <t>社会效益指标</t>
  </si>
  <si>
    <t>等级测评级别</t>
  </si>
  <si>
    <t>定性</t>
  </si>
  <si>
    <t>合格</t>
  </si>
  <si>
    <t>其他</t>
  </si>
  <si>
    <t>0</t>
  </si>
  <si>
    <t>30.00</t>
  </si>
  <si>
    <t>6</t>
  </si>
  <si>
    <t>合计</t>
  </si>
  <si>
    <t>100.00</t>
  </si>
  <si>
    <t>62.16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</si>
</sst>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2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2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14" borderId="0" xfId="0" applyFont="1" applyFill="1" applyBorder="1" applyAlignment="1">
      <alignment vertical="center"/>
    </xf>
    <xf numFmtId="0" fontId="0" fillId="14" borderId="0" xfId="0" applyFill="1" applyAlignment="1">
      <alignment vertical="center"/>
    </xf>
    <xf numFmtId="0" fontId="3" fillId="14" borderId="10" xfId="0" applyFont="1" applyFill="1" applyBorder="1" applyAlignment="1" applyProtection="1">
      <alignment horizontal="center" vertical="center" wrapText="1"/>
      <protection locked="0"/>
    </xf>
    <xf numFmtId="0" fontId="2" fillId="14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14" borderId="0" xfId="0" applyFont="1" applyFill="1" applyBorder="1" applyAlignment="1" applyProtection="1">
      <alignment horizontal="left" vertical="center"/>
      <protection locked="0"/>
    </xf>
    <xf numFmtId="0" fontId="2" fillId="14" borderId="11" xfId="0" applyFont="1" applyFill="1" applyBorder="1" applyAlignment="1" applyProtection="1">
      <alignment horizontal="left" vertical="center"/>
      <protection locked="0"/>
    </xf>
    <xf numFmtId="0" fontId="2" fillId="14" borderId="12" xfId="0" applyFont="1" applyFill="1" applyBorder="1" applyAlignment="1" applyProtection="1">
      <alignment horizontal="left" vertical="center"/>
      <protection locked="0"/>
    </xf>
    <xf numFmtId="0" fontId="2" fillId="14" borderId="13" xfId="0" applyFont="1" applyFill="1" applyBorder="1" applyAlignment="1" applyProtection="1">
      <alignment horizontal="left" vertical="center"/>
      <protection locked="0"/>
    </xf>
    <xf numFmtId="0" fontId="2" fillId="14" borderId="13" xfId="0" applyFont="1" applyFill="1" applyBorder="1" applyAlignment="1" applyProtection="1">
      <alignment vertical="center"/>
      <protection locked="0"/>
    </xf>
    <xf numFmtId="0" fontId="2" fillId="14" borderId="11" xfId="0" applyFont="1" applyFill="1" applyBorder="1" applyAlignment="1" applyProtection="1">
      <alignment vertical="center"/>
      <protection locked="0"/>
    </xf>
    <xf numFmtId="0" fontId="2" fillId="14" borderId="12" xfId="0" applyFont="1" applyFill="1" applyBorder="1" applyAlignment="1" applyProtection="1">
      <alignment vertical="center"/>
      <protection locked="0"/>
    </xf>
    <xf numFmtId="0" fontId="4" fillId="14" borderId="11" xfId="0" applyFont="1" applyFill="1" applyBorder="1" applyAlignment="1" applyProtection="1">
      <alignment horizontal="center" vertical="center" wrapText="1"/>
      <protection locked="0"/>
    </xf>
    <xf numFmtId="0" fontId="4" fillId="14" borderId="13" xfId="0" applyFont="1" applyFill="1" applyBorder="1" applyAlignment="1" applyProtection="1">
      <alignment horizontal="center" vertical="center" wrapText="1"/>
      <protection locked="0"/>
    </xf>
    <xf numFmtId="0" fontId="4" fillId="14" borderId="12" xfId="0" applyFont="1" applyFill="1" applyBorder="1" applyAlignment="1" applyProtection="1">
      <alignment horizontal="center" vertical="center" wrapText="1"/>
      <protection locked="0"/>
    </xf>
    <xf numFmtId="0" fontId="4" fillId="14" borderId="10" xfId="0" applyFont="1" applyFill="1" applyBorder="1" applyAlignment="1" applyProtection="1">
      <alignment horizontal="center" vertical="center" wrapText="1"/>
      <protection locked="0"/>
    </xf>
    <xf numFmtId="0" fontId="2" fillId="14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14" borderId="11" xfId="0" applyFont="1" applyFill="1" applyBorder="1" applyAlignment="1" applyProtection="1">
      <alignment horizontal="left" vertical="top" wrapText="1"/>
      <protection locked="0"/>
    </xf>
    <xf numFmtId="0" fontId="2" fillId="14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14" borderId="0" xfId="0" applyFont="1" applyFill="1" applyBorder="1" applyAlignment="1">
      <alignment horizontal="center" vertical="center"/>
    </xf>
    <xf numFmtId="0" fontId="0" fillId="14" borderId="0" xfId="0" applyFill="1" applyAlignment="1" applyProtection="1">
      <alignment vertical="center"/>
      <protection locked="0"/>
    </xf>
    <xf numFmtId="0" fontId="2" fillId="14" borderId="11" xfId="0" applyFont="1" applyFill="1" applyBorder="1" applyAlignment="1" applyProtection="1">
      <alignment horizontal="right" vertical="center" wrapText="1"/>
      <protection locked="0"/>
    </xf>
    <xf numFmtId="0" fontId="2" fillId="14" borderId="12" xfId="0" applyFont="1" applyFill="1" applyBorder="1" applyAlignment="1" applyProtection="1">
      <alignment horizontal="right" vertical="center" wrapText="1"/>
      <protection locked="0"/>
    </xf>
    <xf numFmtId="0" fontId="2" fillId="14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14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14" borderId="0" xfId="0" applyFont="1" applyFill="1" applyAlignment="1">
      <alignment vertical="center"/>
    </xf>
    <xf numFmtId="0" fontId="2" fillId="14" borderId="13" xfId="0" applyFont="1" applyFill="1" applyBorder="1" applyAlignment="1" applyProtection="1">
      <alignment horizontal="left" vertical="top" wrapText="1"/>
      <protection locked="0"/>
    </xf>
    <xf numFmtId="0" fontId="2" fillId="14" borderId="10" xfId="0" applyFont="1" applyFill="1" applyBorder="1" applyAlignment="1" applyProtection="1">
      <alignment vertical="center"/>
      <protection locked="0"/>
    </xf>
    <xf numFmtId="0" fontId="2" fillId="14" borderId="10" xfId="0" applyFont="1" applyFill="1" applyBorder="1" applyAlignment="1">
      <alignment horizontal="center" vertical="center" wrapText="1"/>
    </xf>
    <xf numFmtId="0" fontId="2" fillId="14" borderId="10" xfId="0" applyFont="1" applyFill="1" applyBorder="1" applyAlignment="1" applyProtection="1">
      <alignment vertical="center" wrapText="1"/>
      <protection locked="0"/>
    </xf>
    <xf numFmtId="0" fontId="2" fillId="14" borderId="0" xfId="0" applyFont="1" applyFill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Q10" sqref="Q10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31.5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285000</v>
      </c>
      <c r="D6" s="22">
        <v>284208.74</v>
      </c>
      <c r="E6" s="22"/>
      <c r="F6" s="22">
        <f>F7+F8+F9</f>
        <v>231958.22</v>
      </c>
      <c r="G6" s="22"/>
      <c r="H6" s="22"/>
      <c r="I6" s="22"/>
      <c r="J6" s="38" t="s">
        <v>24</v>
      </c>
      <c r="K6" s="30">
        <f>IF(OR(D6=0,D6="0"),0,ROUND(((F7+F8+F9)/D6)*100,2))</f>
        <v>81.62</v>
      </c>
      <c r="L6" s="39">
        <f>ROUND((K6*O6/100),2)</f>
        <v>8.16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285000</v>
      </c>
      <c r="D7" s="22">
        <v>284208.74</v>
      </c>
      <c r="E7" s="22"/>
      <c r="F7" s="22">
        <v>231958.22</v>
      </c>
      <c r="G7" s="22"/>
      <c r="H7" s="22"/>
      <c r="I7" s="22"/>
      <c r="J7" s="30"/>
      <c r="K7" s="30">
        <f>IF(OR(D7=0,D7="0"),0,ROUND((F7/D7)*100,2))</f>
        <v>81.62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5.7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17" t="s">
        <v>41</v>
      </c>
      <c r="M12" s="19"/>
      <c r="N12" s="18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 t="s">
        <v>46</v>
      </c>
      <c r="I13" s="21" t="s">
        <v>48</v>
      </c>
      <c r="J13" s="30" t="s">
        <v>49</v>
      </c>
      <c r="K13" s="30" t="s">
        <v>50</v>
      </c>
      <c r="L13" s="42" t="s">
        <v>51</v>
      </c>
      <c r="M13" s="42"/>
      <c r="N13" s="42"/>
      <c r="O13" s="43" t="s">
        <v>46</v>
      </c>
      <c r="P13" s="43" t="s">
        <v>46</v>
      </c>
    </row>
    <row r="14" spans="1:16" ht="30.75" customHeight="1">
      <c r="A14" s="29" t="s">
        <v>42</v>
      </c>
      <c r="B14" s="29" t="s">
        <v>43</v>
      </c>
      <c r="C14" s="29" t="s">
        <v>52</v>
      </c>
      <c r="D14" s="29"/>
      <c r="E14" s="29" t="s">
        <v>45</v>
      </c>
      <c r="F14" s="30" t="s">
        <v>53</v>
      </c>
      <c r="G14" s="29" t="s">
        <v>47</v>
      </c>
      <c r="H14" s="21" t="s">
        <v>54</v>
      </c>
      <c r="I14" s="21" t="s">
        <v>48</v>
      </c>
      <c r="J14" s="30" t="s">
        <v>55</v>
      </c>
      <c r="K14" s="30" t="s">
        <v>56</v>
      </c>
      <c r="L14" s="42" t="s">
        <v>51</v>
      </c>
      <c r="M14" s="42"/>
      <c r="N14" s="42"/>
      <c r="O14" s="43" t="s">
        <v>51</v>
      </c>
      <c r="P14" s="43" t="s">
        <v>46</v>
      </c>
    </row>
    <row r="15" spans="1:16" ht="30.75" customHeight="1">
      <c r="A15" s="29" t="s">
        <v>42</v>
      </c>
      <c r="B15" s="29" t="s">
        <v>43</v>
      </c>
      <c r="C15" s="29" t="s">
        <v>57</v>
      </c>
      <c r="D15" s="29"/>
      <c r="E15" s="29" t="s">
        <v>45</v>
      </c>
      <c r="F15" s="30" t="s">
        <v>58</v>
      </c>
      <c r="G15" s="29" t="s">
        <v>59</v>
      </c>
      <c r="H15" s="21" t="s">
        <v>60</v>
      </c>
      <c r="I15" s="21" t="s">
        <v>61</v>
      </c>
      <c r="J15" s="30" t="s">
        <v>49</v>
      </c>
      <c r="K15" s="30" t="s">
        <v>62</v>
      </c>
      <c r="L15" s="44" t="s">
        <v>63</v>
      </c>
      <c r="M15" s="44"/>
      <c r="N15" s="44"/>
      <c r="O15" s="43" t="s">
        <v>46</v>
      </c>
      <c r="P15" s="43" t="s">
        <v>46</v>
      </c>
    </row>
    <row r="16" spans="1:16" ht="30.75" customHeight="1">
      <c r="A16" s="29" t="s">
        <v>42</v>
      </c>
      <c r="B16" s="29" t="s">
        <v>43</v>
      </c>
      <c r="C16" s="29" t="s">
        <v>64</v>
      </c>
      <c r="D16" s="29"/>
      <c r="E16" s="29" t="s">
        <v>45</v>
      </c>
      <c r="F16" s="30" t="s">
        <v>58</v>
      </c>
      <c r="G16" s="29" t="s">
        <v>65</v>
      </c>
      <c r="H16" s="21" t="s">
        <v>58</v>
      </c>
      <c r="I16" s="21" t="s">
        <v>48</v>
      </c>
      <c r="J16" s="30" t="s">
        <v>55</v>
      </c>
      <c r="K16" s="30" t="s">
        <v>56</v>
      </c>
      <c r="L16" s="42" t="s">
        <v>51</v>
      </c>
      <c r="M16" s="42"/>
      <c r="N16" s="42"/>
      <c r="O16" s="43" t="s">
        <v>46</v>
      </c>
      <c r="P16" s="43" t="s">
        <v>46</v>
      </c>
    </row>
    <row r="17" spans="1:16" ht="30.75" customHeight="1">
      <c r="A17" s="29" t="s">
        <v>66</v>
      </c>
      <c r="B17" s="29" t="s">
        <v>67</v>
      </c>
      <c r="C17" s="29" t="s">
        <v>68</v>
      </c>
      <c r="D17" s="29"/>
      <c r="E17" s="29" t="s">
        <v>69</v>
      </c>
      <c r="F17" s="30" t="s">
        <v>70</v>
      </c>
      <c r="G17" s="29" t="s">
        <v>71</v>
      </c>
      <c r="H17" s="21" t="s">
        <v>72</v>
      </c>
      <c r="I17" s="21" t="s">
        <v>51</v>
      </c>
      <c r="J17" s="30" t="s">
        <v>73</v>
      </c>
      <c r="K17" s="30" t="s">
        <v>51</v>
      </c>
      <c r="L17" s="44" t="s">
        <v>63</v>
      </c>
      <c r="M17" s="44"/>
      <c r="N17" s="44"/>
      <c r="O17" s="43" t="s">
        <v>51</v>
      </c>
      <c r="P17" s="43" t="s">
        <v>74</v>
      </c>
    </row>
    <row r="18" spans="1:16" ht="30.75" customHeight="1">
      <c r="A18" s="29" t="s">
        <v>75</v>
      </c>
      <c r="B18" s="29" t="s">
        <v>51</v>
      </c>
      <c r="C18" s="29" t="s">
        <v>51</v>
      </c>
      <c r="D18" s="29"/>
      <c r="E18" s="29" t="s">
        <v>51</v>
      </c>
      <c r="F18" s="30" t="s">
        <v>51</v>
      </c>
      <c r="G18" s="29" t="s">
        <v>51</v>
      </c>
      <c r="H18" s="21" t="s">
        <v>51</v>
      </c>
      <c r="I18" s="21" t="s">
        <v>51</v>
      </c>
      <c r="J18" s="30" t="s">
        <v>76</v>
      </c>
      <c r="K18" s="30" t="s">
        <v>77</v>
      </c>
      <c r="L18" s="42" t="s">
        <v>51</v>
      </c>
      <c r="M18" s="42"/>
      <c r="N18" s="42"/>
      <c r="O18" s="43" t="s">
        <v>51</v>
      </c>
      <c r="P18" s="43" t="s">
        <v>51</v>
      </c>
    </row>
    <row r="19" spans="3:14" ht="14.25">
      <c r="C19" s="31"/>
      <c r="D19" s="31"/>
      <c r="L19" s="45"/>
      <c r="M19" s="45"/>
      <c r="N19" s="45"/>
    </row>
    <row r="20" spans="3:14" ht="14.25">
      <c r="C20" s="31"/>
      <c r="D20" s="31"/>
      <c r="L20" s="45"/>
      <c r="M20" s="45"/>
      <c r="N20" s="45"/>
    </row>
    <row r="21" spans="3:14" ht="14.25">
      <c r="C21" s="31"/>
      <c r="D21" s="31"/>
      <c r="L21" s="45"/>
      <c r="M21" s="45"/>
      <c r="N21" s="45"/>
    </row>
    <row r="22" spans="3:14" ht="14.25">
      <c r="C22" s="31"/>
      <c r="D22" s="31"/>
      <c r="L22" s="45"/>
      <c r="M22" s="45"/>
      <c r="N22" s="45"/>
    </row>
    <row r="23" spans="3:14" ht="14.25">
      <c r="C23" s="31"/>
      <c r="D23" s="31"/>
      <c r="L23" s="45"/>
      <c r="M23" s="45"/>
      <c r="N23" s="45"/>
    </row>
    <row r="24" spans="3:14" ht="14.25">
      <c r="C24" s="31"/>
      <c r="D24" s="31"/>
      <c r="L24" s="45"/>
      <c r="M24" s="45"/>
      <c r="N24" s="45"/>
    </row>
    <row r="25" spans="3:14" ht="14.25">
      <c r="C25" s="31"/>
      <c r="D25" s="31"/>
      <c r="L25" s="45"/>
      <c r="M25" s="45"/>
      <c r="N25" s="45"/>
    </row>
    <row r="26" spans="3:14" ht="14.25">
      <c r="C26" s="31"/>
      <c r="D26" s="31"/>
      <c r="L26" s="45"/>
      <c r="M26" s="45"/>
      <c r="N26" s="45"/>
    </row>
    <row r="27" spans="3:14" ht="14.25">
      <c r="C27" s="31"/>
      <c r="D27" s="31"/>
      <c r="L27" s="45"/>
      <c r="M27" s="45"/>
      <c r="N27" s="45"/>
    </row>
    <row r="28" spans="3:14" ht="14.25">
      <c r="C28" s="31"/>
      <c r="D28" s="31"/>
      <c r="L28" s="45"/>
      <c r="M28" s="45"/>
      <c r="N28" s="45"/>
    </row>
    <row r="29" spans="3:14" ht="14.25">
      <c r="C29" s="31"/>
      <c r="D29" s="31"/>
      <c r="L29" s="45"/>
      <c r="M29" s="45"/>
      <c r="N29" s="45"/>
    </row>
    <row r="30" spans="3:14" ht="14.25">
      <c r="C30" s="31"/>
      <c r="D30" s="31"/>
      <c r="L30" s="45"/>
      <c r="M30" s="45"/>
      <c r="N30" s="45"/>
    </row>
    <row r="31" spans="3:14" ht="14.25">
      <c r="C31" s="31"/>
      <c r="D31" s="31"/>
      <c r="L31" s="45"/>
      <c r="M31" s="45"/>
      <c r="N31" s="45"/>
    </row>
    <row r="32" spans="3:14" ht="14.25">
      <c r="C32" s="31"/>
      <c r="D32" s="31"/>
      <c r="L32" s="45"/>
      <c r="M32" s="45"/>
      <c r="N32" s="45"/>
    </row>
    <row r="33" spans="3:14" ht="14.25">
      <c r="C33" s="31"/>
      <c r="D33" s="31"/>
      <c r="L33" s="45"/>
      <c r="M33" s="45"/>
      <c r="N33" s="45"/>
    </row>
    <row r="34" spans="3:14" ht="14.25">
      <c r="C34" s="31"/>
      <c r="D34" s="31"/>
      <c r="L34" s="45"/>
      <c r="M34" s="45"/>
      <c r="N34" s="45"/>
    </row>
    <row r="35" spans="3:14" ht="14.25">
      <c r="C35" s="31"/>
      <c r="D35" s="31"/>
      <c r="L35" s="45"/>
      <c r="M35" s="45"/>
      <c r="N35" s="45"/>
    </row>
    <row r="36" spans="3:14" ht="14.25">
      <c r="C36" s="31"/>
      <c r="D36" s="31"/>
      <c r="L36" s="45"/>
      <c r="M36" s="45"/>
      <c r="N36" s="45"/>
    </row>
    <row r="37" spans="3:14" ht="14.25">
      <c r="C37" s="31"/>
      <c r="D37" s="31"/>
      <c r="L37" s="45"/>
      <c r="M37" s="45"/>
      <c r="N37" s="45"/>
    </row>
    <row r="38" spans="3:14" ht="14.25">
      <c r="C38" s="31"/>
      <c r="D38" s="31"/>
      <c r="L38" s="45"/>
      <c r="M38" s="45"/>
      <c r="N38" s="45"/>
    </row>
    <row r="39" spans="3:14" ht="14.25">
      <c r="C39" s="31"/>
      <c r="D39" s="31"/>
      <c r="L39" s="45"/>
      <c r="M39" s="45"/>
      <c r="N39" s="45"/>
    </row>
    <row r="40" spans="3:14" ht="14.25">
      <c r="C40" s="31"/>
      <c r="D40" s="31"/>
      <c r="L40" s="45"/>
      <c r="M40" s="45"/>
      <c r="N40" s="45"/>
    </row>
    <row r="41" spans="3:14" ht="14.25">
      <c r="C41" s="31"/>
      <c r="D41" s="31"/>
      <c r="L41" s="45"/>
      <c r="M41" s="45"/>
      <c r="N41" s="45"/>
    </row>
    <row r="42" spans="3:14" ht="14.25">
      <c r="C42" s="31"/>
      <c r="D42" s="31"/>
      <c r="L42" s="45"/>
      <c r="M42" s="45"/>
      <c r="N42" s="45"/>
    </row>
    <row r="43" spans="3:14" ht="14.25">
      <c r="C43" s="31"/>
      <c r="D43" s="31"/>
      <c r="L43" s="45"/>
      <c r="M43" s="45"/>
      <c r="N43" s="45"/>
    </row>
    <row r="44" spans="3:14" ht="14.25">
      <c r="C44" s="31"/>
      <c r="D44" s="31"/>
      <c r="L44" s="45"/>
      <c r="M44" s="45"/>
      <c r="N44" s="45"/>
    </row>
    <row r="45" spans="3:14" ht="14.25">
      <c r="C45" s="31"/>
      <c r="D45" s="31"/>
      <c r="L45" s="45"/>
      <c r="M45" s="45"/>
      <c r="N45" s="45"/>
    </row>
    <row r="46" spans="3:14" ht="14.25">
      <c r="C46" s="31"/>
      <c r="D46" s="31"/>
      <c r="L46" s="45"/>
      <c r="M46" s="45"/>
      <c r="N46" s="45"/>
    </row>
    <row r="47" spans="3:14" ht="14.25">
      <c r="C47" s="31"/>
      <c r="D47" s="31"/>
      <c r="L47" s="45"/>
      <c r="M47" s="45"/>
      <c r="N47" s="45"/>
    </row>
    <row r="48" spans="3:14" ht="14.25">
      <c r="C48" s="31"/>
      <c r="D48" s="31"/>
      <c r="L48" s="45"/>
      <c r="M48" s="45"/>
      <c r="N48" s="45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C17:D17"/>
    <mergeCell ref="L17:N17"/>
    <mergeCell ref="A18:I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Spring~dxf</cp:lastModifiedBy>
  <cp:lastPrinted>2022-07-07T08:40:20Z</cp:lastPrinted>
  <dcterms:created xsi:type="dcterms:W3CDTF">2020-12-10T03:06:30Z</dcterms:created>
  <dcterms:modified xsi:type="dcterms:W3CDTF">2024-03-27T02:04:25Z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F2F4A7FFD8BB456DB753D185A96BAA77</vt:lpwstr>
  </property>
</Properties>
</file>